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15-2022\2-vyzva\vyzva-podpurne dokumenty\"/>
    </mc:Choice>
  </mc:AlternateContent>
  <xr:revisionPtr revIDLastSave="0" documentId="13_ncr:1_{7F6CC93F-BB7E-4C2D-BC3F-9083215D2E64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KP!$A$6:$Q$52</definedName>
    <definedName name="_xlnm.Print_Area" localSheetId="0">KP!$A$1:$R$56</definedName>
  </definedNames>
  <calcPr calcId="191029"/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J42" i="1" l="1"/>
  <c r="K48" i="1"/>
  <c r="J35" i="1"/>
  <c r="J36" i="1"/>
  <c r="J39" i="1"/>
  <c r="K41" i="1"/>
  <c r="K44" i="1"/>
  <c r="J45" i="1"/>
  <c r="J46" i="1"/>
  <c r="K47" i="1"/>
  <c r="K50" i="1"/>
  <c r="J51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K39" i="1"/>
  <c r="J38" i="1"/>
  <c r="K38" i="1"/>
  <c r="J37" i="1"/>
  <c r="K37" i="1"/>
  <c r="K36" i="1" l="1"/>
  <c r="K35" i="1"/>
  <c r="K42" i="1"/>
  <c r="J48" i="1"/>
  <c r="J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55" i="1" l="1"/>
  <c r="I55" i="1"/>
</calcChain>
</file>

<file path=xl/sharedStrings.xml><?xml version="1.0" encoding="utf-8"?>
<sst xmlns="http://schemas.openxmlformats.org/spreadsheetml/2006/main" count="171" uniqueCount="122">
  <si>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</si>
  <si>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</si>
  <si>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</si>
  <si>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</si>
  <si>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</si>
  <si>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</si>
  <si>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</si>
  <si>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</si>
  <si>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</si>
  <si>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</si>
  <si>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</si>
  <si>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</si>
  <si>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</si>
  <si>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</si>
  <si>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</si>
  <si>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</si>
  <si>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</si>
  <si>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</si>
  <si>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</si>
  <si>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</si>
  <si>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</si>
  <si>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</si>
  <si>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Příloha č. 2 Kupní smlouvy - technická specifikace
Kancelářské potřeby (II.) 015 - 2022</t>
  </si>
  <si>
    <t>ks</t>
  </si>
  <si>
    <t>Kvalitní průhledný polypropylen, zavírání jedním drukem (patentem) na delší straně.</t>
  </si>
  <si>
    <t>Obálka PVC se zipem A5 - čirá</t>
  </si>
  <si>
    <t>Materiál PVC, s plastovým zipem.</t>
  </si>
  <si>
    <t>Obálka PVC se zipem A4 - čirá</t>
  </si>
  <si>
    <t>Odkladač dokumentů stohovatelný - kouřový</t>
  </si>
  <si>
    <t>Odkladač dokumentů, pro dokumenty do formátu A4+, transparentní materiál, stohování kolmo i dvěma způsoby předsazeně, rozměry 255 x 70 x 360 mm (š x v x h).</t>
  </si>
  <si>
    <t>Pro vkládání dokumentů do velikosti A4, ekokarton min. 250 g.</t>
  </si>
  <si>
    <t>bal</t>
  </si>
  <si>
    <t>Nezávěsné hladké PVC obaly, vkládání na šířku i na výšku, min. 150 mic, min. 10 ks v balení.</t>
  </si>
  <si>
    <t>Nezanechává stopy lepidla, min. 100 listů v bločku.</t>
  </si>
  <si>
    <t>Samolepící záložky 20 x 50 mm - 4 barvy</t>
  </si>
  <si>
    <t>Možnost mnohonásobné aplikace, po odlepení nezanechávají žádnou stopu, 4x 50 listů.</t>
  </si>
  <si>
    <t>Papír barevný kopírovací A4 80g - mix 5 barev</t>
  </si>
  <si>
    <t>Pro tisk i kopírování ve všech typech techniky, 1 bal/100 listů.</t>
  </si>
  <si>
    <t>Kopírovací karton bílý A4 160g</t>
  </si>
  <si>
    <t>Vhodný pro tisk, speciálně hlazený bílý karton, 1 bal/250 listů.</t>
  </si>
  <si>
    <t>Obálky C5 zelený pruh, 162 x 229 mm</t>
  </si>
  <si>
    <t>Taška obchodní textil- obálka A4/dno</t>
  </si>
  <si>
    <t>Obálky se dnem vyztužené (textil) samolepící.</t>
  </si>
  <si>
    <t>Lepicí páska 25mm x 66m transparentní</t>
  </si>
  <si>
    <t>Kvalitní lepicí páska průhledná.</t>
  </si>
  <si>
    <t>Lepicí páska 38mm x 66m transparentní</t>
  </si>
  <si>
    <t>Lepicí páska oboustranná 25mmx10m</t>
  </si>
  <si>
    <t>Polypropylenová oboustranná lepicí páska, univerzální použití, možnost použít pro podlahové krytiny a koberce.</t>
  </si>
  <si>
    <t>Lepicí tyčinka  min. 20g</t>
  </si>
  <si>
    <t>Vysoká lepicí síla a okamžitá přilnavost. Vhodné na  papír, karton, nevysychá, neobsahuje rozpouštědla.</t>
  </si>
  <si>
    <t xml:space="preserve">Mikro tužka 0,5 </t>
  </si>
  <si>
    <t>0,5 mm, plast tělo, guma, výsuvný hrot, pogumovaný úchop.</t>
  </si>
  <si>
    <t xml:space="preserve">Mikro tužka 0,7 </t>
  </si>
  <si>
    <t>0,7 mm, plast tělo, guma, výsuvný hrot, pogumovaný úchop.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</si>
  <si>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</si>
  <si>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</si>
  <si>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</si>
  <si>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- 0,3 mm - sada 4ks</t>
  </si>
  <si>
    <t>sada</t>
  </si>
  <si>
    <t>Velmi jemný plastický hrot, šíře stopy 0,3 mm. Sada: barvy černá, zelená, červená, modrá.</t>
  </si>
  <si>
    <t>Voděodolný, otěruvzdorný inkoust, vláknový hrot, ergonomický úchop, šíře stopy 1 mm, ventilační uzávěry, na fólie, filmy, sklo, plasty.</t>
  </si>
  <si>
    <t>Popisovač CD/DVD  1 mm</t>
  </si>
  <si>
    <t xml:space="preserve">Permanentní popisovač, kulatý hrot, šíře stopy 2 mm, popisovač se speciálním inkoustem pro popis CD a DVD. </t>
  </si>
  <si>
    <t>Popisovač na flipchart 2,5 mm - sada 4ks</t>
  </si>
  <si>
    <t>Klínový hrot, šíře stopy 1-4,6 mm, ventilační uzávěry, vhodný i na faxový papír.</t>
  </si>
  <si>
    <t>Miska na spony</t>
  </si>
  <si>
    <t xml:space="preserve">Drátěná miska na sponky, průměr cca 9 cm.   </t>
  </si>
  <si>
    <t>Stojánek na dopisy</t>
  </si>
  <si>
    <t>Drátěný stojánek na obálky, 3 přihrátky - černý.</t>
  </si>
  <si>
    <t xml:space="preserve">Samolepící etikety laser 105x41 </t>
  </si>
  <si>
    <t>Archy formátu A4, pro tisk v kopírkách, laserových a inkoustových tiskárnách. Min. 100 listů/ balení.</t>
  </si>
  <si>
    <t>Samolepící etikety tabelační 102 x 36 - dvouřadé</t>
  </si>
  <si>
    <t xml:space="preserve">Čisticí sprej na obrazovky </t>
  </si>
  <si>
    <t>Na odstranění prachu, mastnoty a jiné nečistoty z monitorů, obrazovek a skleněných ploch. Min. 125 ml.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</si>
  <si>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</si>
  <si>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</si>
  <si>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Čisticí utěrka mikrovlákno</t>
  </si>
  <si>
    <t>Utěrka z mikrovlákna k čištění  LCD, brýlí, čoček dalekohledů, displeje fotoaparátů.</t>
  </si>
  <si>
    <t>Děrovačka  - min.10 listů</t>
  </si>
  <si>
    <t>S posuvným příložníkem na formáty A6 až A4, rozteč mezi otvory 8 cm, gumová odjímatelná podložka pro snadné vysypání odpadu, kapac. děrování min. 10 listů současně.</t>
  </si>
  <si>
    <t>Děrovačka - min.20 listů</t>
  </si>
  <si>
    <t>S bočním raménkem pro nastavení formátu, s ukazatelem středu, rozteč děr 8 cm, kapac. děrování min. 20 listů současně.</t>
  </si>
  <si>
    <t xml:space="preserve">Rozešívačka </t>
  </si>
  <si>
    <t>Odstranění sešívacích drátků, kovové provedení + plast.</t>
  </si>
  <si>
    <t>Sešívačka min.20listů</t>
  </si>
  <si>
    <t>Sešití min. 20 listů, spojovače 24/6, celokovová nebo kovová + pevný plast.</t>
  </si>
  <si>
    <t>Sešívačka s dlouhým ramenem min.20 listů</t>
  </si>
  <si>
    <t>Sešití min. 20 listů, spojovače 24/6 i 26/6, dlouhé kovové rameno.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</si>
  <si>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</si>
  <si>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</si>
  <si>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</si>
  <si>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</si>
  <si>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</si>
  <si>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</si>
  <si>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Motouz PP juta barevný umělý</t>
  </si>
  <si>
    <t>Min. 100 g, pro kancelář i domácnost.</t>
  </si>
  <si>
    <t>Nůžky kancelářské střední</t>
  </si>
  <si>
    <t>Vysoce kvalitní nůžky, nožnice vyrobené z tvrzené japonské oceli s nerezovou úpravou, ergonomické držení - měkký dotek, délka nůžek min. 21 cm.</t>
  </si>
  <si>
    <t>Pryž v tužce, posuvná</t>
  </si>
  <si>
    <t>Na grafitové tužky, plastové tělo.</t>
  </si>
  <si>
    <t>Pravítko 20cm</t>
  </si>
  <si>
    <t>Transparentní.</t>
  </si>
  <si>
    <t>Archivační krabice na dokumenty A4 
(š 9-11,5 cm)</t>
  </si>
  <si>
    <t>Kartonová krabice pro dlouhodobé skladování dokumentů  formátu A4, šíře hřbetu 9 -11,5 cm, možnost uložení ve skupinovém boxu, cca 330 x 260 x 110 mm.</t>
  </si>
  <si>
    <t>Samostatná faktura</t>
  </si>
  <si>
    <t>DFPR-SO -  JUDr. Elena Mrázová,
Tel.: 37763 7685,
E-mail: mrazovaf@fpr.zcu.cz</t>
  </si>
  <si>
    <t xml:space="preserve"> sady Pětatřicátníků 14, 
301 00 Plzeň, 
Fakulta právnická - Děkanát,
Studijní oddělení,
místnost PC 222</t>
  </si>
  <si>
    <t>OPR - Olga Puferová,
Tel.: 37763 1208,
E-amil: puferova@rek.zcu.cz</t>
  </si>
  <si>
    <t xml:space="preserve">Univerzitní 18,
301 00 Plzeň,
Univerzitní knihovna - Archiv  </t>
  </si>
  <si>
    <t>Obaly "L" A4 - čiré</t>
  </si>
  <si>
    <t>Samolepicí blok  76 x 76 mm - žlutý - 100 listů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</si>
  <si>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</si>
  <si>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r>
      <t>Popisovač lihový 1mm -</t>
    </r>
    <r>
      <rPr>
        <b/>
        <sz val="11"/>
        <rFont val="Calibri"/>
        <family val="2"/>
        <charset val="238"/>
      </rPr>
      <t xml:space="preserve"> černý</t>
    </r>
  </si>
  <si>
    <t>Odolný proti vyschnutí, kulatý hrot, šíře stopy 2,5 mm, na flipchartové tabule, nepropíjí se papírem, ventilační uzávěr. 
Sada 4 ks: barva modrá, zelená, červená, černá.</t>
  </si>
  <si>
    <r>
      <t xml:space="preserve">Zvýrazňovač  1 - 4,6 mm - </t>
    </r>
    <r>
      <rPr>
        <b/>
        <sz val="11"/>
        <rFont val="Calibri"/>
        <family val="2"/>
        <charset val="238"/>
        <scheme val="minor"/>
      </rPr>
      <t>žlutý</t>
    </r>
  </si>
  <si>
    <t>2řadé, 2x8 etiket. 1krabice - 500 skladů cik-cak, tj. 8000 etiket.</t>
  </si>
  <si>
    <r>
      <t xml:space="preserve">S doručenkou do vlastních rukou, samopropisovací. </t>
    </r>
    <r>
      <rPr>
        <sz val="11"/>
        <color theme="1"/>
        <rFont val="Calibri"/>
        <family val="2"/>
        <charset val="238"/>
      </rPr>
      <t>Viz</t>
    </r>
    <r>
      <rPr>
        <sz val="11"/>
        <color rgb="FFFF0000"/>
        <rFont val="Calibri"/>
        <family val="2"/>
        <charset val="238"/>
      </rPr>
      <t xml:space="preserve">
</t>
    </r>
    <r>
      <rPr>
        <b/>
        <sz val="11"/>
        <color rgb="FFFF0000"/>
        <rFont val="Calibri"/>
        <family val="2"/>
        <charset val="238"/>
      </rPr>
      <t>Příloha č. 3 Kupní smlouvy - obálky C5 zelený pruh_KP (II.)-015-2022.pdf</t>
    </r>
  </si>
  <si>
    <r>
      <t>Obálka plastová PVC s patentem (druk) A4 -</t>
    </r>
    <r>
      <rPr>
        <b/>
        <sz val="11"/>
        <rFont val="Calibri"/>
        <family val="2"/>
        <charset val="238"/>
      </rPr>
      <t xml:space="preserve"> bílá</t>
    </r>
  </si>
  <si>
    <r>
      <t>Obálka plastová PVC s patentem (druk) A5 -</t>
    </r>
    <r>
      <rPr>
        <b/>
        <sz val="11"/>
        <rFont val="Calibri"/>
        <family val="2"/>
        <charset val="238"/>
      </rPr>
      <t xml:space="preserve"> bílá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</si>
  <si>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</t>
    </r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</si>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</sst>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9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44" fontId="24" fillId="0" borderId="0" applyFont="0" applyFill="0" applyBorder="0" applyAlignment="0" applyProtection="0"/>
  </cellStyleXfs>
  <cellXfs count="120">
    <xf numFmtId="0" fontId="0" fillId="0" borderId="0" xfId="0"/>
    <xf numFmtId="0" fontId="30" fillId="0" borderId="0" xfId="0" applyFont="1" applyFill="1" applyBorder="1" applyAlignment="1" applyProtection="1">
      <alignment horizontal="center" vertical="center" wrapText="1"/>
    </xf>
    <xf numFmtId="0" fontId="30" fillId="0" borderId="17" xfId="0" applyFont="1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2" fillId="0" borderId="20" xfId="0" applyNumberFormat="1" applyFont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44" fontId="21" fillId="0" borderId="8" xfId="8" applyFont="1" applyFill="1" applyBorder="1" applyAlignment="1" applyProtection="1">
      <alignment horizontal="right" vertical="center" wrapText="1" indent="1"/>
    </xf>
    <xf numFmtId="44" fontId="26" fillId="0" borderId="8" xfId="8" applyFont="1" applyFill="1" applyBorder="1" applyAlignment="1" applyProtection="1">
      <alignment horizontal="right" vertical="center" wrapText="1" indent="1"/>
    </xf>
    <xf numFmtId="44" fontId="21" fillId="0" borderId="14" xfId="8" applyFont="1" applyFill="1" applyBorder="1" applyAlignment="1" applyProtection="1">
      <alignment horizontal="right" vertical="center" wrapText="1" indent="1"/>
    </xf>
    <xf numFmtId="44" fontId="21" fillId="0" borderId="16" xfId="8" applyFont="1" applyFill="1" applyBorder="1" applyAlignment="1" applyProtection="1">
      <alignment horizontal="right" vertical="center" wrapText="1" indent="1"/>
    </xf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14" fillId="0" borderId="0" xfId="0" applyFont="1" applyAlignment="1" applyProtection="1">
      <alignment vertical="center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0" xfId="0" applyBorder="1" applyProtection="1"/>
    <xf numFmtId="0" fontId="16" fillId="3" borderId="2" xfId="0" applyFont="1" applyFill="1" applyBorder="1" applyAlignment="1" applyProtection="1">
      <alignment horizontal="center" vertical="center" textRotation="90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6" fillId="3" borderId="24" xfId="0" applyFont="1" applyFill="1" applyBorder="1" applyAlignment="1" applyProtection="1">
      <alignment horizontal="center" vertical="center" wrapText="1"/>
    </xf>
    <xf numFmtId="0" fontId="0" fillId="0" borderId="23" xfId="0" applyBorder="1" applyProtection="1"/>
    <xf numFmtId="164" fontId="0" fillId="0" borderId="10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1" fillId="0" borderId="6" xfId="1" applyFont="1" applyFill="1" applyBorder="1" applyAlignment="1" applyProtection="1">
      <alignment horizontal="center" vertical="center" wrapText="1"/>
    </xf>
    <xf numFmtId="0" fontId="21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7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center" vertical="center" wrapText="1"/>
    </xf>
    <xf numFmtId="0" fontId="21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7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0" fontId="11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left" vertical="center" wrapText="1" inden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5" fillId="0" borderId="8" xfId="0" applyFont="1" applyFill="1" applyBorder="1" applyAlignment="1" applyProtection="1">
      <alignment horizontal="left" vertical="center" wrapText="1" indent="1"/>
    </xf>
    <xf numFmtId="0" fontId="2" fillId="0" borderId="8" xfId="0" applyFont="1" applyFill="1" applyBorder="1" applyAlignment="1" applyProtection="1">
      <alignment horizontal="left" vertical="center" wrapText="1" indent="1"/>
    </xf>
    <xf numFmtId="0" fontId="6" fillId="0" borderId="10" xfId="0" applyFont="1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23" fillId="0" borderId="8" xfId="0" applyFont="1" applyFill="1" applyBorder="1" applyAlignment="1" applyProtection="1">
      <alignment horizontal="left" vertical="center" wrapText="1" indent="1"/>
    </xf>
    <xf numFmtId="0" fontId="25" fillId="0" borderId="8" xfId="0" applyFont="1" applyFill="1" applyBorder="1" applyAlignment="1" applyProtection="1">
      <alignment horizontal="center" vertical="center" wrapText="1"/>
    </xf>
    <xf numFmtId="0" fontId="25" fillId="0" borderId="8" xfId="0" applyFont="1" applyFill="1" applyBorder="1" applyAlignment="1" applyProtection="1">
      <alignment horizontal="left" vertical="center" wrapText="1" indent="1"/>
    </xf>
    <xf numFmtId="0" fontId="26" fillId="0" borderId="8" xfId="5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3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1" fillId="0" borderId="14" xfId="1" applyFont="1" applyFill="1" applyBorder="1" applyAlignment="1" applyProtection="1">
      <alignment horizontal="center" vertical="center" wrapText="1"/>
    </xf>
    <xf numFmtId="0" fontId="21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23" fillId="0" borderId="16" xfId="1" applyFont="1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21" fillId="0" borderId="16" xfId="1" applyFont="1" applyFill="1" applyBorder="1" applyAlignment="1" applyProtection="1">
      <alignment horizontal="center" vertical="center" wrapText="1"/>
    </xf>
    <xf numFmtId="0" fontId="21" fillId="0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2"/>
  <sheetViews>
    <sheetView showGridLines="0" tabSelected="1" zoomScale="65" zoomScaleNormal="65" workbookViewId="0">
      <selection activeCell="I7" sqref="I7"/>
    </sheetView>
  </sheetViews>
  <sheetFormatPr defaultRowHeight="14.5" x14ac:dyDescent="0.35"/>
  <cols>
    <col min="1" max="1" width="2.7265625" style="12" bestFit="1" customWidth="1"/>
    <col min="2" max="2" width="5.54296875" style="12" bestFit="1" customWidth="1"/>
    <col min="3" max="3" width="57.1796875" style="16" customWidth="1"/>
    <col min="4" max="4" width="12.453125" style="115" customWidth="1"/>
    <col min="5" max="5" width="11.1796875" style="15" customWidth="1"/>
    <col min="6" max="6" width="112.7265625" style="16" customWidth="1"/>
    <col min="7" max="7" width="17.7265625" style="16" hidden="1" customWidth="1"/>
    <col min="8" max="8" width="24" style="12" customWidth="1"/>
    <col min="9" max="9" width="22.7265625" style="12" customWidth="1"/>
    <col min="10" max="10" width="20.54296875" style="12" bestFit="1" customWidth="1"/>
    <col min="11" max="11" width="19.54296875" style="12" bestFit="1" customWidth="1"/>
    <col min="12" max="12" width="14.6328125" style="12" customWidth="1"/>
    <col min="13" max="13" width="32.1796875" style="12" customWidth="1"/>
    <col min="14" max="14" width="41" style="12" customWidth="1"/>
    <col min="15" max="15" width="28.26953125" style="12" customWidth="1"/>
    <col min="16" max="16" width="17.54296875" style="12" hidden="1" customWidth="1"/>
    <col min="17" max="17" width="40.1796875" style="17" customWidth="1"/>
    <col min="18" max="18" width="2.81640625" style="12" customWidth="1"/>
    <col min="19" max="16384" width="8.7265625" style="12"/>
  </cols>
  <sheetData>
    <row r="1" spans="1:18" ht="38.25" customHeight="1" x14ac:dyDescent="0.35">
      <c r="B1" s="13" t="s">
        <v>22</v>
      </c>
      <c r="C1" s="14"/>
      <c r="D1" s="14"/>
    </row>
    <row r="2" spans="1:18" ht="20.149999999999999" customHeight="1" x14ac:dyDescent="0.35">
      <c r="C2" s="12"/>
      <c r="D2" s="18"/>
      <c r="E2" s="19"/>
      <c r="F2" s="20"/>
      <c r="G2" s="20"/>
      <c r="H2" s="20"/>
      <c r="I2" s="20"/>
      <c r="K2" s="21"/>
      <c r="L2" s="21"/>
      <c r="M2" s="21"/>
      <c r="N2" s="21"/>
      <c r="O2" s="21"/>
      <c r="P2" s="22"/>
      <c r="Q2" s="23"/>
    </row>
    <row r="3" spans="1:18" ht="20.149999999999999" customHeight="1" x14ac:dyDescent="0.35">
      <c r="B3" s="1" t="s">
        <v>120</v>
      </c>
      <c r="C3" s="2"/>
      <c r="D3" s="3" t="s">
        <v>0</v>
      </c>
      <c r="E3" s="4"/>
      <c r="F3" s="5" t="s">
        <v>121</v>
      </c>
      <c r="G3" s="24"/>
      <c r="H3" s="24"/>
      <c r="I3" s="24"/>
      <c r="J3" s="24"/>
      <c r="K3" s="24"/>
      <c r="M3" s="21"/>
      <c r="N3" s="21"/>
      <c r="O3" s="21"/>
    </row>
    <row r="4" spans="1:18" ht="20.149999999999999" customHeight="1" thickBot="1" x14ac:dyDescent="0.4">
      <c r="B4" s="1"/>
      <c r="C4" s="2"/>
      <c r="D4" s="6"/>
      <c r="E4" s="7"/>
      <c r="F4" s="5"/>
      <c r="G4" s="20"/>
      <c r="H4" s="21"/>
      <c r="I4" s="21"/>
      <c r="K4" s="21"/>
      <c r="L4" s="21"/>
      <c r="M4" s="21"/>
      <c r="N4" s="21"/>
      <c r="O4" s="21"/>
    </row>
    <row r="5" spans="1:18" ht="34.5" customHeight="1" thickBot="1" x14ac:dyDescent="0.4">
      <c r="B5" s="25"/>
      <c r="C5" s="26"/>
      <c r="D5" s="27"/>
      <c r="E5" s="27"/>
      <c r="F5" s="20"/>
      <c r="G5" s="28"/>
      <c r="I5" s="29" t="s">
        <v>0</v>
      </c>
      <c r="Q5" s="30"/>
    </row>
    <row r="6" spans="1:18" ht="69" customHeight="1" thickTop="1" thickBot="1" x14ac:dyDescent="0.4">
      <c r="A6" s="31"/>
      <c r="B6" s="32" t="s">
        <v>1</v>
      </c>
      <c r="C6" s="33" t="s">
        <v>11</v>
      </c>
      <c r="D6" s="33" t="s">
        <v>2</v>
      </c>
      <c r="E6" s="33" t="s">
        <v>12</v>
      </c>
      <c r="F6" s="33" t="s">
        <v>13</v>
      </c>
      <c r="G6" s="33" t="s">
        <v>14</v>
      </c>
      <c r="H6" s="33" t="s">
        <v>3</v>
      </c>
      <c r="I6" s="34" t="s">
        <v>4</v>
      </c>
      <c r="J6" s="35" t="s">
        <v>5</v>
      </c>
      <c r="K6" s="35" t="s">
        <v>6</v>
      </c>
      <c r="L6" s="33" t="s">
        <v>15</v>
      </c>
      <c r="M6" s="35" t="s">
        <v>16</v>
      </c>
      <c r="N6" s="33" t="s">
        <v>17</v>
      </c>
      <c r="O6" s="33" t="s">
        <v>18</v>
      </c>
      <c r="P6" s="33" t="s">
        <v>19</v>
      </c>
      <c r="Q6" s="36" t="s">
        <v>20</v>
      </c>
      <c r="R6" s="37"/>
    </row>
    <row r="7" spans="1:18" ht="22.5" customHeight="1" thickTop="1" x14ac:dyDescent="0.35">
      <c r="A7" s="38"/>
      <c r="B7" s="39">
        <v>1</v>
      </c>
      <c r="C7" s="40" t="s">
        <v>118</v>
      </c>
      <c r="D7" s="41">
        <v>50</v>
      </c>
      <c r="E7" s="42" t="s">
        <v>23</v>
      </c>
      <c r="F7" s="43" t="s">
        <v>24</v>
      </c>
      <c r="G7" s="44">
        <f t="shared" ref="G7:G38" si="0">D7*H7</f>
        <v>800</v>
      </c>
      <c r="H7" s="45">
        <v>16</v>
      </c>
      <c r="I7" s="116"/>
      <c r="J7" s="46">
        <f t="shared" ref="J7:J34" si="1">D7*I7</f>
        <v>0</v>
      </c>
      <c r="K7" s="47" t="str">
        <f t="shared" ref="K7:K34" si="2">IF(ISNUMBER(I7), IF(I7&gt;H7,"NEVYHOVUJE","VYHOVUJE")," ")</f>
        <v xml:space="preserve"> </v>
      </c>
      <c r="L7" s="48" t="s">
        <v>104</v>
      </c>
      <c r="M7" s="48" t="s">
        <v>105</v>
      </c>
      <c r="N7" s="48" t="s">
        <v>106</v>
      </c>
      <c r="O7" s="49">
        <v>21</v>
      </c>
      <c r="P7" s="50"/>
      <c r="Q7" s="51" t="s">
        <v>10</v>
      </c>
      <c r="R7" s="37"/>
    </row>
    <row r="8" spans="1:18" ht="22.5" customHeight="1" x14ac:dyDescent="0.35">
      <c r="A8" s="31"/>
      <c r="B8" s="52">
        <v>2</v>
      </c>
      <c r="C8" s="53" t="s">
        <v>117</v>
      </c>
      <c r="D8" s="54">
        <v>50</v>
      </c>
      <c r="E8" s="55" t="s">
        <v>23</v>
      </c>
      <c r="F8" s="56" t="s">
        <v>24</v>
      </c>
      <c r="G8" s="57">
        <f t="shared" si="0"/>
        <v>1000</v>
      </c>
      <c r="H8" s="58">
        <v>20</v>
      </c>
      <c r="I8" s="117"/>
      <c r="J8" s="59">
        <f t="shared" si="1"/>
        <v>0</v>
      </c>
      <c r="K8" s="60" t="str">
        <f t="shared" si="2"/>
        <v xml:space="preserve"> </v>
      </c>
      <c r="L8" s="61"/>
      <c r="M8" s="62"/>
      <c r="N8" s="62"/>
      <c r="O8" s="63"/>
      <c r="P8" s="64"/>
      <c r="Q8" s="65"/>
      <c r="R8" s="37"/>
    </row>
    <row r="9" spans="1:18" ht="22.5" customHeight="1" x14ac:dyDescent="0.35">
      <c r="A9" s="31"/>
      <c r="B9" s="52">
        <v>3</v>
      </c>
      <c r="C9" s="53" t="s">
        <v>25</v>
      </c>
      <c r="D9" s="54">
        <v>50</v>
      </c>
      <c r="E9" s="55" t="s">
        <v>23</v>
      </c>
      <c r="F9" s="56" t="s">
        <v>26</v>
      </c>
      <c r="G9" s="57">
        <f t="shared" si="0"/>
        <v>600</v>
      </c>
      <c r="H9" s="58">
        <v>12</v>
      </c>
      <c r="I9" s="117"/>
      <c r="J9" s="59">
        <f t="shared" si="1"/>
        <v>0</v>
      </c>
      <c r="K9" s="60" t="str">
        <f t="shared" si="2"/>
        <v xml:space="preserve"> </v>
      </c>
      <c r="L9" s="61"/>
      <c r="M9" s="62"/>
      <c r="N9" s="62"/>
      <c r="O9" s="63"/>
      <c r="P9" s="64"/>
      <c r="Q9" s="65"/>
      <c r="R9" s="37"/>
    </row>
    <row r="10" spans="1:18" ht="22.5" customHeight="1" x14ac:dyDescent="0.35">
      <c r="A10" s="31"/>
      <c r="B10" s="52">
        <v>4</v>
      </c>
      <c r="C10" s="53" t="s">
        <v>27</v>
      </c>
      <c r="D10" s="54">
        <v>50</v>
      </c>
      <c r="E10" s="55" t="s">
        <v>23</v>
      </c>
      <c r="F10" s="56" t="s">
        <v>26</v>
      </c>
      <c r="G10" s="57">
        <f t="shared" si="0"/>
        <v>800</v>
      </c>
      <c r="H10" s="58">
        <v>16</v>
      </c>
      <c r="I10" s="117"/>
      <c r="J10" s="59">
        <f t="shared" si="1"/>
        <v>0</v>
      </c>
      <c r="K10" s="60" t="str">
        <f t="shared" si="2"/>
        <v xml:space="preserve"> </v>
      </c>
      <c r="L10" s="61"/>
      <c r="M10" s="62"/>
      <c r="N10" s="62"/>
      <c r="O10" s="63"/>
      <c r="P10" s="64"/>
      <c r="Q10" s="65"/>
      <c r="R10" s="37"/>
    </row>
    <row r="11" spans="1:18" ht="37.5" customHeight="1" x14ac:dyDescent="0.35">
      <c r="A11" s="31"/>
      <c r="B11" s="52">
        <v>5</v>
      </c>
      <c r="C11" s="53" t="s">
        <v>28</v>
      </c>
      <c r="D11" s="54">
        <v>10</v>
      </c>
      <c r="E11" s="66" t="s">
        <v>23</v>
      </c>
      <c r="F11" s="67" t="s">
        <v>29</v>
      </c>
      <c r="G11" s="57">
        <f t="shared" si="0"/>
        <v>790</v>
      </c>
      <c r="H11" s="58">
        <v>79</v>
      </c>
      <c r="I11" s="117"/>
      <c r="J11" s="59">
        <f t="shared" si="1"/>
        <v>0</v>
      </c>
      <c r="K11" s="60" t="str">
        <f t="shared" si="2"/>
        <v xml:space="preserve"> </v>
      </c>
      <c r="L11" s="61"/>
      <c r="M11" s="62"/>
      <c r="N11" s="62"/>
      <c r="O11" s="63"/>
      <c r="P11" s="64"/>
      <c r="Q11" s="65"/>
      <c r="R11" s="37"/>
    </row>
    <row r="12" spans="1:18" ht="22.5" customHeight="1" x14ac:dyDescent="0.35">
      <c r="A12" s="31"/>
      <c r="B12" s="52">
        <v>6</v>
      </c>
      <c r="C12" s="53" t="s">
        <v>119</v>
      </c>
      <c r="D12" s="54">
        <v>500</v>
      </c>
      <c r="E12" s="55" t="s">
        <v>23</v>
      </c>
      <c r="F12" s="56" t="s">
        <v>30</v>
      </c>
      <c r="G12" s="57">
        <f t="shared" si="0"/>
        <v>3250</v>
      </c>
      <c r="H12" s="58">
        <v>6.5</v>
      </c>
      <c r="I12" s="117"/>
      <c r="J12" s="59">
        <f t="shared" si="1"/>
        <v>0</v>
      </c>
      <c r="K12" s="60" t="str">
        <f t="shared" si="2"/>
        <v xml:space="preserve"> </v>
      </c>
      <c r="L12" s="61"/>
      <c r="M12" s="62"/>
      <c r="N12" s="62"/>
      <c r="O12" s="63"/>
      <c r="P12" s="64"/>
      <c r="Q12" s="65"/>
      <c r="R12" s="37"/>
    </row>
    <row r="13" spans="1:18" ht="22.5" customHeight="1" x14ac:dyDescent="0.35">
      <c r="A13" s="31"/>
      <c r="B13" s="52">
        <v>7</v>
      </c>
      <c r="C13" s="53" t="s">
        <v>109</v>
      </c>
      <c r="D13" s="54">
        <v>100</v>
      </c>
      <c r="E13" s="55" t="s">
        <v>31</v>
      </c>
      <c r="F13" s="56" t="s">
        <v>32</v>
      </c>
      <c r="G13" s="57">
        <f t="shared" si="0"/>
        <v>4000</v>
      </c>
      <c r="H13" s="58">
        <v>40</v>
      </c>
      <c r="I13" s="117"/>
      <c r="J13" s="59">
        <f t="shared" si="1"/>
        <v>0</v>
      </c>
      <c r="K13" s="60" t="str">
        <f t="shared" si="2"/>
        <v xml:space="preserve"> </v>
      </c>
      <c r="L13" s="61"/>
      <c r="M13" s="62"/>
      <c r="N13" s="62"/>
      <c r="O13" s="63"/>
      <c r="P13" s="64"/>
      <c r="Q13" s="65"/>
      <c r="R13" s="37"/>
    </row>
    <row r="14" spans="1:18" ht="22.5" customHeight="1" x14ac:dyDescent="0.35">
      <c r="A14" s="31"/>
      <c r="B14" s="52">
        <v>8</v>
      </c>
      <c r="C14" s="53" t="s">
        <v>110</v>
      </c>
      <c r="D14" s="54">
        <v>30</v>
      </c>
      <c r="E14" s="55" t="s">
        <v>23</v>
      </c>
      <c r="F14" s="56" t="s">
        <v>33</v>
      </c>
      <c r="G14" s="57">
        <f t="shared" si="0"/>
        <v>360</v>
      </c>
      <c r="H14" s="58">
        <v>12</v>
      </c>
      <c r="I14" s="117"/>
      <c r="J14" s="59">
        <f t="shared" si="1"/>
        <v>0</v>
      </c>
      <c r="K14" s="60" t="str">
        <f t="shared" si="2"/>
        <v xml:space="preserve"> </v>
      </c>
      <c r="L14" s="61"/>
      <c r="M14" s="62"/>
      <c r="N14" s="62"/>
      <c r="O14" s="63"/>
      <c r="P14" s="64"/>
      <c r="Q14" s="65"/>
      <c r="R14" s="37"/>
    </row>
    <row r="15" spans="1:18" ht="22.5" customHeight="1" x14ac:dyDescent="0.35">
      <c r="A15" s="31"/>
      <c r="B15" s="52">
        <v>9</v>
      </c>
      <c r="C15" s="53" t="s">
        <v>34</v>
      </c>
      <c r="D15" s="54">
        <v>20</v>
      </c>
      <c r="E15" s="55" t="s">
        <v>31</v>
      </c>
      <c r="F15" s="56" t="s">
        <v>35</v>
      </c>
      <c r="G15" s="57">
        <f t="shared" si="0"/>
        <v>740</v>
      </c>
      <c r="H15" s="58">
        <v>37</v>
      </c>
      <c r="I15" s="117"/>
      <c r="J15" s="59">
        <f t="shared" si="1"/>
        <v>0</v>
      </c>
      <c r="K15" s="60" t="str">
        <f t="shared" si="2"/>
        <v xml:space="preserve"> </v>
      </c>
      <c r="L15" s="61"/>
      <c r="M15" s="62"/>
      <c r="N15" s="62"/>
      <c r="O15" s="63"/>
      <c r="P15" s="64"/>
      <c r="Q15" s="65"/>
      <c r="R15" s="37"/>
    </row>
    <row r="16" spans="1:18" ht="22.5" customHeight="1" x14ac:dyDescent="0.35">
      <c r="A16" s="31"/>
      <c r="B16" s="52">
        <v>10</v>
      </c>
      <c r="C16" s="53" t="s">
        <v>36</v>
      </c>
      <c r="D16" s="54">
        <v>4</v>
      </c>
      <c r="E16" s="55" t="s">
        <v>31</v>
      </c>
      <c r="F16" s="56" t="s">
        <v>37</v>
      </c>
      <c r="G16" s="57">
        <f t="shared" si="0"/>
        <v>380</v>
      </c>
      <c r="H16" s="58">
        <v>95</v>
      </c>
      <c r="I16" s="117"/>
      <c r="J16" s="59">
        <f t="shared" si="1"/>
        <v>0</v>
      </c>
      <c r="K16" s="60" t="str">
        <f t="shared" si="2"/>
        <v xml:space="preserve"> </v>
      </c>
      <c r="L16" s="61"/>
      <c r="M16" s="62"/>
      <c r="N16" s="62"/>
      <c r="O16" s="63"/>
      <c r="P16" s="64"/>
      <c r="Q16" s="65"/>
      <c r="R16" s="37"/>
    </row>
    <row r="17" spans="1:18" ht="22.5" customHeight="1" x14ac:dyDescent="0.35">
      <c r="A17" s="31"/>
      <c r="B17" s="52">
        <v>11</v>
      </c>
      <c r="C17" s="53" t="s">
        <v>38</v>
      </c>
      <c r="D17" s="54">
        <v>5</v>
      </c>
      <c r="E17" s="55" t="s">
        <v>31</v>
      </c>
      <c r="F17" s="56" t="s">
        <v>39</v>
      </c>
      <c r="G17" s="57">
        <f t="shared" si="0"/>
        <v>1450</v>
      </c>
      <c r="H17" s="58">
        <v>290</v>
      </c>
      <c r="I17" s="117"/>
      <c r="J17" s="59">
        <f t="shared" si="1"/>
        <v>0</v>
      </c>
      <c r="K17" s="60" t="str">
        <f t="shared" si="2"/>
        <v xml:space="preserve"> </v>
      </c>
      <c r="L17" s="61"/>
      <c r="M17" s="62"/>
      <c r="N17" s="62"/>
      <c r="O17" s="63"/>
      <c r="P17" s="64"/>
      <c r="Q17" s="65"/>
      <c r="R17" s="37"/>
    </row>
    <row r="18" spans="1:18" ht="36" customHeight="1" x14ac:dyDescent="0.35">
      <c r="A18" s="31"/>
      <c r="B18" s="52">
        <v>12</v>
      </c>
      <c r="C18" s="53" t="s">
        <v>40</v>
      </c>
      <c r="D18" s="54">
        <v>3000</v>
      </c>
      <c r="E18" s="55" t="s">
        <v>23</v>
      </c>
      <c r="F18" s="56" t="s">
        <v>116</v>
      </c>
      <c r="G18" s="57">
        <f t="shared" si="0"/>
        <v>7500</v>
      </c>
      <c r="H18" s="58">
        <v>2.5</v>
      </c>
      <c r="I18" s="117"/>
      <c r="J18" s="59">
        <f t="shared" si="1"/>
        <v>0</v>
      </c>
      <c r="K18" s="60" t="str">
        <f t="shared" si="2"/>
        <v xml:space="preserve"> </v>
      </c>
      <c r="L18" s="61"/>
      <c r="M18" s="62"/>
      <c r="N18" s="62"/>
      <c r="O18" s="63"/>
      <c r="P18" s="64"/>
      <c r="Q18" s="65"/>
      <c r="R18" s="37"/>
    </row>
    <row r="19" spans="1:18" ht="22.5" customHeight="1" x14ac:dyDescent="0.35">
      <c r="A19" s="31"/>
      <c r="B19" s="52">
        <v>13</v>
      </c>
      <c r="C19" s="53" t="s">
        <v>41</v>
      </c>
      <c r="D19" s="54">
        <v>50</v>
      </c>
      <c r="E19" s="55" t="s">
        <v>23</v>
      </c>
      <c r="F19" s="56" t="s">
        <v>42</v>
      </c>
      <c r="G19" s="57">
        <f t="shared" si="0"/>
        <v>750</v>
      </c>
      <c r="H19" s="58">
        <v>15</v>
      </c>
      <c r="I19" s="117"/>
      <c r="J19" s="59">
        <f t="shared" si="1"/>
        <v>0</v>
      </c>
      <c r="K19" s="60" t="str">
        <f t="shared" si="2"/>
        <v xml:space="preserve"> </v>
      </c>
      <c r="L19" s="61"/>
      <c r="M19" s="62"/>
      <c r="N19" s="62"/>
      <c r="O19" s="63"/>
      <c r="P19" s="64"/>
      <c r="Q19" s="65"/>
      <c r="R19" s="37"/>
    </row>
    <row r="20" spans="1:18" ht="22.5" customHeight="1" x14ac:dyDescent="0.35">
      <c r="A20" s="31"/>
      <c r="B20" s="52">
        <v>14</v>
      </c>
      <c r="C20" s="53" t="s">
        <v>43</v>
      </c>
      <c r="D20" s="54">
        <v>12</v>
      </c>
      <c r="E20" s="55" t="s">
        <v>23</v>
      </c>
      <c r="F20" s="56" t="s">
        <v>44</v>
      </c>
      <c r="G20" s="57">
        <f t="shared" si="0"/>
        <v>336</v>
      </c>
      <c r="H20" s="58">
        <v>28</v>
      </c>
      <c r="I20" s="117"/>
      <c r="J20" s="59">
        <f t="shared" si="1"/>
        <v>0</v>
      </c>
      <c r="K20" s="60" t="str">
        <f t="shared" si="2"/>
        <v xml:space="preserve"> </v>
      </c>
      <c r="L20" s="61"/>
      <c r="M20" s="62"/>
      <c r="N20" s="62"/>
      <c r="O20" s="63"/>
      <c r="P20" s="64"/>
      <c r="Q20" s="65"/>
      <c r="R20" s="37"/>
    </row>
    <row r="21" spans="1:18" ht="22.5" customHeight="1" x14ac:dyDescent="0.35">
      <c r="A21" s="31"/>
      <c r="B21" s="52">
        <v>15</v>
      </c>
      <c r="C21" s="53" t="s">
        <v>45</v>
      </c>
      <c r="D21" s="54">
        <v>12</v>
      </c>
      <c r="E21" s="55" t="s">
        <v>23</v>
      </c>
      <c r="F21" s="56" t="s">
        <v>44</v>
      </c>
      <c r="G21" s="57">
        <f t="shared" si="0"/>
        <v>420</v>
      </c>
      <c r="H21" s="58">
        <v>35</v>
      </c>
      <c r="I21" s="117"/>
      <c r="J21" s="59">
        <f t="shared" si="1"/>
        <v>0</v>
      </c>
      <c r="K21" s="60" t="str">
        <f t="shared" si="2"/>
        <v xml:space="preserve"> </v>
      </c>
      <c r="L21" s="61"/>
      <c r="M21" s="62"/>
      <c r="N21" s="62"/>
      <c r="O21" s="63"/>
      <c r="P21" s="64"/>
      <c r="Q21" s="65"/>
      <c r="R21" s="37"/>
    </row>
    <row r="22" spans="1:18" ht="22.5" customHeight="1" x14ac:dyDescent="0.35">
      <c r="A22" s="31"/>
      <c r="B22" s="52">
        <v>16</v>
      </c>
      <c r="C22" s="53" t="s">
        <v>46</v>
      </c>
      <c r="D22" s="54">
        <v>10</v>
      </c>
      <c r="E22" s="55" t="s">
        <v>23</v>
      </c>
      <c r="F22" s="56" t="s">
        <v>47</v>
      </c>
      <c r="G22" s="57">
        <f t="shared" si="0"/>
        <v>200</v>
      </c>
      <c r="H22" s="58">
        <v>20</v>
      </c>
      <c r="I22" s="117"/>
      <c r="J22" s="59">
        <f t="shared" si="1"/>
        <v>0</v>
      </c>
      <c r="K22" s="60" t="str">
        <f t="shared" si="2"/>
        <v xml:space="preserve"> </v>
      </c>
      <c r="L22" s="61"/>
      <c r="M22" s="62"/>
      <c r="N22" s="62"/>
      <c r="O22" s="63"/>
      <c r="P22" s="64"/>
      <c r="Q22" s="65"/>
      <c r="R22" s="37"/>
    </row>
    <row r="23" spans="1:18" ht="22.5" customHeight="1" x14ac:dyDescent="0.35">
      <c r="A23" s="31"/>
      <c r="B23" s="52">
        <v>17</v>
      </c>
      <c r="C23" s="53" t="s">
        <v>48</v>
      </c>
      <c r="D23" s="54">
        <v>120</v>
      </c>
      <c r="E23" s="55" t="s">
        <v>23</v>
      </c>
      <c r="F23" s="56" t="s">
        <v>49</v>
      </c>
      <c r="G23" s="57">
        <f t="shared" si="0"/>
        <v>3720</v>
      </c>
      <c r="H23" s="58">
        <v>31</v>
      </c>
      <c r="I23" s="117"/>
      <c r="J23" s="59">
        <f t="shared" si="1"/>
        <v>0</v>
      </c>
      <c r="K23" s="60" t="str">
        <f t="shared" si="2"/>
        <v xml:space="preserve"> </v>
      </c>
      <c r="L23" s="61"/>
      <c r="M23" s="62"/>
      <c r="N23" s="62"/>
      <c r="O23" s="63"/>
      <c r="P23" s="64"/>
      <c r="Q23" s="65"/>
      <c r="R23" s="37"/>
    </row>
    <row r="24" spans="1:18" ht="22.5" customHeight="1" x14ac:dyDescent="0.35">
      <c r="A24" s="31"/>
      <c r="B24" s="52">
        <v>18</v>
      </c>
      <c r="C24" s="53" t="s">
        <v>50</v>
      </c>
      <c r="D24" s="54">
        <v>40</v>
      </c>
      <c r="E24" s="55" t="s">
        <v>23</v>
      </c>
      <c r="F24" s="56" t="s">
        <v>51</v>
      </c>
      <c r="G24" s="57">
        <f t="shared" si="0"/>
        <v>1120</v>
      </c>
      <c r="H24" s="58">
        <v>28</v>
      </c>
      <c r="I24" s="117"/>
      <c r="J24" s="59">
        <f t="shared" si="1"/>
        <v>0</v>
      </c>
      <c r="K24" s="60" t="str">
        <f t="shared" si="2"/>
        <v xml:space="preserve"> </v>
      </c>
      <c r="L24" s="61"/>
      <c r="M24" s="62"/>
      <c r="N24" s="62"/>
      <c r="O24" s="63"/>
      <c r="P24" s="64"/>
      <c r="Q24" s="65"/>
      <c r="R24" s="37"/>
    </row>
    <row r="25" spans="1:18" ht="22.5" customHeight="1" x14ac:dyDescent="0.35">
      <c r="A25" s="31"/>
      <c r="B25" s="52">
        <v>19</v>
      </c>
      <c r="C25" s="53" t="s">
        <v>52</v>
      </c>
      <c r="D25" s="54">
        <v>40</v>
      </c>
      <c r="E25" s="55" t="s">
        <v>23</v>
      </c>
      <c r="F25" s="56" t="s">
        <v>53</v>
      </c>
      <c r="G25" s="57">
        <f t="shared" si="0"/>
        <v>1120</v>
      </c>
      <c r="H25" s="58">
        <v>28</v>
      </c>
      <c r="I25" s="117"/>
      <c r="J25" s="59">
        <f t="shared" si="1"/>
        <v>0</v>
      </c>
      <c r="K25" s="60" t="str">
        <f t="shared" si="2"/>
        <v xml:space="preserve"> </v>
      </c>
      <c r="L25" s="61"/>
      <c r="M25" s="62"/>
      <c r="N25" s="62"/>
      <c r="O25" s="63"/>
      <c r="P25" s="64"/>
      <c r="Q25" s="65"/>
      <c r="R25" s="37"/>
    </row>
    <row r="26" spans="1:18" ht="34.5" customHeight="1" x14ac:dyDescent="0.35">
      <c r="A26" s="31"/>
      <c r="B26" s="52">
        <v>20</v>
      </c>
      <c r="C26" s="53" t="s">
        <v>54</v>
      </c>
      <c r="D26" s="54">
        <v>120</v>
      </c>
      <c r="E26" s="55" t="s">
        <v>23</v>
      </c>
      <c r="F26" s="56" t="s">
        <v>55</v>
      </c>
      <c r="G26" s="57">
        <f t="shared" si="0"/>
        <v>1320</v>
      </c>
      <c r="H26" s="58">
        <v>11</v>
      </c>
      <c r="I26" s="117"/>
      <c r="J26" s="59">
        <f t="shared" si="1"/>
        <v>0</v>
      </c>
      <c r="K26" s="60" t="str">
        <f t="shared" si="2"/>
        <v xml:space="preserve"> </v>
      </c>
      <c r="L26" s="61"/>
      <c r="M26" s="62"/>
      <c r="N26" s="62"/>
      <c r="O26" s="63"/>
      <c r="P26" s="64"/>
      <c r="Q26" s="65"/>
      <c r="R26" s="37"/>
    </row>
    <row r="27" spans="1:18" ht="22.5" customHeight="1" x14ac:dyDescent="0.35">
      <c r="A27" s="31"/>
      <c r="B27" s="52">
        <v>21</v>
      </c>
      <c r="C27" s="53" t="s">
        <v>111</v>
      </c>
      <c r="D27" s="54">
        <v>50</v>
      </c>
      <c r="E27" s="55" t="s">
        <v>23</v>
      </c>
      <c r="F27" s="56" t="s">
        <v>56</v>
      </c>
      <c r="G27" s="57">
        <f t="shared" si="0"/>
        <v>750</v>
      </c>
      <c r="H27" s="58">
        <v>15</v>
      </c>
      <c r="I27" s="117"/>
      <c r="J27" s="59">
        <f t="shared" si="1"/>
        <v>0</v>
      </c>
      <c r="K27" s="60" t="str">
        <f t="shared" si="2"/>
        <v xml:space="preserve"> </v>
      </c>
      <c r="L27" s="61"/>
      <c r="M27" s="62"/>
      <c r="N27" s="62"/>
      <c r="O27" s="63"/>
      <c r="P27" s="64"/>
      <c r="Q27" s="65"/>
      <c r="R27" s="37"/>
    </row>
    <row r="28" spans="1:18" ht="22.5" customHeight="1" x14ac:dyDescent="0.35">
      <c r="A28" s="31"/>
      <c r="B28" s="52">
        <v>22</v>
      </c>
      <c r="C28" s="53" t="s">
        <v>57</v>
      </c>
      <c r="D28" s="54">
        <v>10</v>
      </c>
      <c r="E28" s="55" t="s">
        <v>58</v>
      </c>
      <c r="F28" s="56" t="s">
        <v>59</v>
      </c>
      <c r="G28" s="57">
        <f t="shared" si="0"/>
        <v>450</v>
      </c>
      <c r="H28" s="58">
        <v>45</v>
      </c>
      <c r="I28" s="117"/>
      <c r="J28" s="59">
        <f t="shared" si="1"/>
        <v>0</v>
      </c>
      <c r="K28" s="60" t="str">
        <f t="shared" si="2"/>
        <v xml:space="preserve"> </v>
      </c>
      <c r="L28" s="61"/>
      <c r="M28" s="62"/>
      <c r="N28" s="62"/>
      <c r="O28" s="63"/>
      <c r="P28" s="64"/>
      <c r="Q28" s="65"/>
      <c r="R28" s="37"/>
    </row>
    <row r="29" spans="1:18" ht="35.25" customHeight="1" x14ac:dyDescent="0.35">
      <c r="A29" s="31"/>
      <c r="B29" s="52">
        <v>23</v>
      </c>
      <c r="C29" s="53" t="s">
        <v>112</v>
      </c>
      <c r="D29" s="54">
        <v>10</v>
      </c>
      <c r="E29" s="55" t="s">
        <v>23</v>
      </c>
      <c r="F29" s="56" t="s">
        <v>60</v>
      </c>
      <c r="G29" s="57">
        <f t="shared" si="0"/>
        <v>130</v>
      </c>
      <c r="H29" s="58">
        <v>13</v>
      </c>
      <c r="I29" s="117"/>
      <c r="J29" s="59">
        <f t="shared" si="1"/>
        <v>0</v>
      </c>
      <c r="K29" s="60" t="str">
        <f t="shared" si="2"/>
        <v xml:space="preserve"> </v>
      </c>
      <c r="L29" s="61"/>
      <c r="M29" s="62"/>
      <c r="N29" s="62"/>
      <c r="O29" s="63"/>
      <c r="P29" s="64"/>
      <c r="Q29" s="65"/>
      <c r="R29" s="37"/>
    </row>
    <row r="30" spans="1:18" ht="22.5" customHeight="1" x14ac:dyDescent="0.35">
      <c r="A30" s="31"/>
      <c r="B30" s="52">
        <v>24</v>
      </c>
      <c r="C30" s="53" t="s">
        <v>61</v>
      </c>
      <c r="D30" s="54">
        <v>20</v>
      </c>
      <c r="E30" s="55" t="s">
        <v>23</v>
      </c>
      <c r="F30" s="56" t="s">
        <v>62</v>
      </c>
      <c r="G30" s="57">
        <f t="shared" si="0"/>
        <v>300</v>
      </c>
      <c r="H30" s="58">
        <v>15</v>
      </c>
      <c r="I30" s="117"/>
      <c r="J30" s="59">
        <f t="shared" si="1"/>
        <v>0</v>
      </c>
      <c r="K30" s="60" t="str">
        <f t="shared" si="2"/>
        <v xml:space="preserve"> </v>
      </c>
      <c r="L30" s="61"/>
      <c r="M30" s="62"/>
      <c r="N30" s="62"/>
      <c r="O30" s="63"/>
      <c r="P30" s="64"/>
      <c r="Q30" s="65"/>
      <c r="R30" s="37"/>
    </row>
    <row r="31" spans="1:18" ht="32.25" customHeight="1" x14ac:dyDescent="0.35">
      <c r="A31" s="31"/>
      <c r="B31" s="52">
        <v>25</v>
      </c>
      <c r="C31" s="53" t="s">
        <v>63</v>
      </c>
      <c r="D31" s="54">
        <v>5</v>
      </c>
      <c r="E31" s="55" t="s">
        <v>58</v>
      </c>
      <c r="F31" s="56" t="s">
        <v>113</v>
      </c>
      <c r="G31" s="57">
        <f t="shared" si="0"/>
        <v>300</v>
      </c>
      <c r="H31" s="58">
        <v>60</v>
      </c>
      <c r="I31" s="117"/>
      <c r="J31" s="59">
        <f t="shared" si="1"/>
        <v>0</v>
      </c>
      <c r="K31" s="60" t="str">
        <f t="shared" si="2"/>
        <v xml:space="preserve"> </v>
      </c>
      <c r="L31" s="61"/>
      <c r="M31" s="62"/>
      <c r="N31" s="62"/>
      <c r="O31" s="63"/>
      <c r="P31" s="64"/>
      <c r="Q31" s="65"/>
      <c r="R31" s="37"/>
    </row>
    <row r="32" spans="1:18" ht="22.5" customHeight="1" x14ac:dyDescent="0.35">
      <c r="A32" s="31"/>
      <c r="B32" s="52">
        <v>26</v>
      </c>
      <c r="C32" s="68" t="s">
        <v>114</v>
      </c>
      <c r="D32" s="54">
        <v>30</v>
      </c>
      <c r="E32" s="69" t="s">
        <v>23</v>
      </c>
      <c r="F32" s="70" t="s">
        <v>64</v>
      </c>
      <c r="G32" s="57">
        <f t="shared" si="0"/>
        <v>540</v>
      </c>
      <c r="H32" s="58">
        <v>18</v>
      </c>
      <c r="I32" s="117"/>
      <c r="J32" s="59">
        <f t="shared" si="1"/>
        <v>0</v>
      </c>
      <c r="K32" s="60" t="str">
        <f t="shared" si="2"/>
        <v xml:space="preserve"> </v>
      </c>
      <c r="L32" s="61"/>
      <c r="M32" s="62"/>
      <c r="N32" s="62"/>
      <c r="O32" s="63"/>
      <c r="P32" s="64"/>
      <c r="Q32" s="65"/>
      <c r="R32" s="37"/>
    </row>
    <row r="33" spans="1:18" ht="22.5" customHeight="1" x14ac:dyDescent="0.35">
      <c r="A33" s="31"/>
      <c r="B33" s="52">
        <v>27</v>
      </c>
      <c r="C33" s="68" t="s">
        <v>65</v>
      </c>
      <c r="D33" s="54">
        <v>6</v>
      </c>
      <c r="E33" s="69" t="s">
        <v>23</v>
      </c>
      <c r="F33" s="70" t="s">
        <v>66</v>
      </c>
      <c r="G33" s="57">
        <f t="shared" si="0"/>
        <v>168</v>
      </c>
      <c r="H33" s="58">
        <v>28</v>
      </c>
      <c r="I33" s="117"/>
      <c r="J33" s="59">
        <f t="shared" si="1"/>
        <v>0</v>
      </c>
      <c r="K33" s="60" t="str">
        <f t="shared" si="2"/>
        <v xml:space="preserve"> </v>
      </c>
      <c r="L33" s="61"/>
      <c r="M33" s="62"/>
      <c r="N33" s="62"/>
      <c r="O33" s="63"/>
      <c r="P33" s="64"/>
      <c r="Q33" s="65"/>
      <c r="R33" s="37"/>
    </row>
    <row r="34" spans="1:18" ht="22.5" customHeight="1" x14ac:dyDescent="0.35">
      <c r="A34" s="31"/>
      <c r="B34" s="52">
        <v>28</v>
      </c>
      <c r="C34" s="68" t="s">
        <v>67</v>
      </c>
      <c r="D34" s="54">
        <v>5</v>
      </c>
      <c r="E34" s="69" t="s">
        <v>23</v>
      </c>
      <c r="F34" s="71" t="s">
        <v>68</v>
      </c>
      <c r="G34" s="57">
        <f t="shared" si="0"/>
        <v>525</v>
      </c>
      <c r="H34" s="58">
        <v>105</v>
      </c>
      <c r="I34" s="117"/>
      <c r="J34" s="59">
        <f t="shared" si="1"/>
        <v>0</v>
      </c>
      <c r="K34" s="60" t="str">
        <f t="shared" si="2"/>
        <v xml:space="preserve"> </v>
      </c>
      <c r="L34" s="61"/>
      <c r="M34" s="62"/>
      <c r="N34" s="62"/>
      <c r="O34" s="63"/>
      <c r="P34" s="64"/>
      <c r="Q34" s="65"/>
      <c r="R34" s="37"/>
    </row>
    <row r="35" spans="1:18" ht="22.5" customHeight="1" x14ac:dyDescent="0.35">
      <c r="A35" s="31"/>
      <c r="B35" s="52">
        <v>29</v>
      </c>
      <c r="C35" s="68" t="s">
        <v>69</v>
      </c>
      <c r="D35" s="54">
        <v>20</v>
      </c>
      <c r="E35" s="69" t="s">
        <v>31</v>
      </c>
      <c r="F35" s="72" t="s">
        <v>70</v>
      </c>
      <c r="G35" s="57">
        <f t="shared" si="0"/>
        <v>5200</v>
      </c>
      <c r="H35" s="58">
        <v>260</v>
      </c>
      <c r="I35" s="117"/>
      <c r="J35" s="59">
        <f t="shared" ref="J35:J36" si="3">D35*I35</f>
        <v>0</v>
      </c>
      <c r="K35" s="60" t="str">
        <f t="shared" ref="K35:K36" si="4">IF(ISNUMBER(I35), IF(I35&gt;H35,"NEVYHOVUJE","VYHOVUJE")," ")</f>
        <v xml:space="preserve"> </v>
      </c>
      <c r="L35" s="61"/>
      <c r="M35" s="62"/>
      <c r="N35" s="62"/>
      <c r="O35" s="63"/>
      <c r="P35" s="64"/>
      <c r="Q35" s="65"/>
      <c r="R35" s="37"/>
    </row>
    <row r="36" spans="1:18" ht="22.5" customHeight="1" x14ac:dyDescent="0.35">
      <c r="A36" s="31"/>
      <c r="B36" s="52">
        <v>30</v>
      </c>
      <c r="C36" s="68" t="s">
        <v>71</v>
      </c>
      <c r="D36" s="54">
        <v>1</v>
      </c>
      <c r="E36" s="69" t="s">
        <v>31</v>
      </c>
      <c r="F36" s="73" t="s">
        <v>115</v>
      </c>
      <c r="G36" s="57">
        <f t="shared" si="0"/>
        <v>1600</v>
      </c>
      <c r="H36" s="58">
        <v>1600</v>
      </c>
      <c r="I36" s="117"/>
      <c r="J36" s="59">
        <f t="shared" si="3"/>
        <v>0</v>
      </c>
      <c r="K36" s="60" t="str">
        <f t="shared" si="4"/>
        <v xml:space="preserve"> </v>
      </c>
      <c r="L36" s="61"/>
      <c r="M36" s="62"/>
      <c r="N36" s="62"/>
      <c r="O36" s="63"/>
      <c r="P36" s="64"/>
      <c r="Q36" s="65"/>
      <c r="R36" s="37"/>
    </row>
    <row r="37" spans="1:18" ht="22.5" customHeight="1" x14ac:dyDescent="0.35">
      <c r="A37" s="74"/>
      <c r="B37" s="52">
        <v>31</v>
      </c>
      <c r="C37" s="53" t="s">
        <v>72</v>
      </c>
      <c r="D37" s="54">
        <v>5</v>
      </c>
      <c r="E37" s="55" t="s">
        <v>23</v>
      </c>
      <c r="F37" s="56" t="s">
        <v>73</v>
      </c>
      <c r="G37" s="57">
        <f t="shared" si="0"/>
        <v>500</v>
      </c>
      <c r="H37" s="8">
        <v>100</v>
      </c>
      <c r="I37" s="117"/>
      <c r="J37" s="59">
        <f t="shared" ref="J37" si="5">D37*I37</f>
        <v>0</v>
      </c>
      <c r="K37" s="60" t="str">
        <f t="shared" ref="K37" si="6">IF(ISNUMBER(I37), IF(I37&gt;H37,"NEVYHOVUJE","VYHOVUJE")," ")</f>
        <v xml:space="preserve"> </v>
      </c>
      <c r="L37" s="61"/>
      <c r="M37" s="62"/>
      <c r="N37" s="62"/>
      <c r="O37" s="63"/>
      <c r="P37" s="64"/>
      <c r="Q37" s="65"/>
      <c r="R37" s="37"/>
    </row>
    <row r="38" spans="1:18" ht="36" customHeight="1" x14ac:dyDescent="0.35">
      <c r="A38" s="75"/>
      <c r="B38" s="52">
        <v>32</v>
      </c>
      <c r="C38" s="53" t="s">
        <v>74</v>
      </c>
      <c r="D38" s="54">
        <v>10</v>
      </c>
      <c r="E38" s="55" t="s">
        <v>31</v>
      </c>
      <c r="F38" s="56" t="s">
        <v>75</v>
      </c>
      <c r="G38" s="57">
        <f t="shared" si="0"/>
        <v>1100</v>
      </c>
      <c r="H38" s="8">
        <v>110</v>
      </c>
      <c r="I38" s="117"/>
      <c r="J38" s="59">
        <f t="shared" ref="J38" si="7">D38*I38</f>
        <v>0</v>
      </c>
      <c r="K38" s="60" t="str">
        <f t="shared" ref="K38" si="8">IF(ISNUMBER(I38), IF(I38&gt;H38,"NEVYHOVUJE","VYHOVUJE")," ")</f>
        <v xml:space="preserve"> </v>
      </c>
      <c r="L38" s="61"/>
      <c r="M38" s="62"/>
      <c r="N38" s="62"/>
      <c r="O38" s="63"/>
      <c r="P38" s="64"/>
      <c r="Q38" s="65"/>
      <c r="R38" s="37"/>
    </row>
    <row r="39" spans="1:18" ht="22.5" customHeight="1" x14ac:dyDescent="0.35">
      <c r="A39" s="31"/>
      <c r="B39" s="52">
        <v>33</v>
      </c>
      <c r="C39" s="53" t="s">
        <v>76</v>
      </c>
      <c r="D39" s="54">
        <v>40</v>
      </c>
      <c r="E39" s="55" t="s">
        <v>23</v>
      </c>
      <c r="F39" s="56" t="s">
        <v>77</v>
      </c>
      <c r="G39" s="57">
        <f t="shared" ref="G39:G52" si="9">D39*H39</f>
        <v>1400</v>
      </c>
      <c r="H39" s="8">
        <v>35</v>
      </c>
      <c r="I39" s="117"/>
      <c r="J39" s="59">
        <f t="shared" ref="J39" si="10">D39*I39</f>
        <v>0</v>
      </c>
      <c r="K39" s="60" t="str">
        <f t="shared" ref="K39" si="11">IF(ISNUMBER(I39), IF(I39&gt;H39,"NEVYHOVUJE","VYHOVUJE")," ")</f>
        <v xml:space="preserve"> </v>
      </c>
      <c r="L39" s="61"/>
      <c r="M39" s="62"/>
      <c r="N39" s="62"/>
      <c r="O39" s="63"/>
      <c r="P39" s="64"/>
      <c r="Q39" s="65"/>
      <c r="R39" s="37"/>
    </row>
    <row r="40" spans="1:18" ht="36.75" customHeight="1" x14ac:dyDescent="0.35">
      <c r="A40" s="31"/>
      <c r="B40" s="52">
        <v>34</v>
      </c>
      <c r="C40" s="53" t="s">
        <v>78</v>
      </c>
      <c r="D40" s="54">
        <v>2</v>
      </c>
      <c r="E40" s="55" t="s">
        <v>23</v>
      </c>
      <c r="F40" s="56" t="s">
        <v>79</v>
      </c>
      <c r="G40" s="57">
        <f t="shared" si="9"/>
        <v>120</v>
      </c>
      <c r="H40" s="8">
        <v>60</v>
      </c>
      <c r="I40" s="117"/>
      <c r="J40" s="59">
        <f t="shared" ref="J40:J52" si="12">D40*I40</f>
        <v>0</v>
      </c>
      <c r="K40" s="60" t="str">
        <f t="shared" ref="K40:K52" si="13">IF(ISNUMBER(I40), IF(I40&gt;H40,"NEVYHOVUJE","VYHOVUJE")," ")</f>
        <v xml:space="preserve"> </v>
      </c>
      <c r="L40" s="61"/>
      <c r="M40" s="62"/>
      <c r="N40" s="62"/>
      <c r="O40" s="63"/>
      <c r="P40" s="64"/>
      <c r="Q40" s="65"/>
      <c r="R40" s="37"/>
    </row>
    <row r="41" spans="1:18" ht="22.5" customHeight="1" x14ac:dyDescent="0.35">
      <c r="A41" s="31"/>
      <c r="B41" s="52">
        <v>35</v>
      </c>
      <c r="C41" s="53" t="s">
        <v>80</v>
      </c>
      <c r="D41" s="54">
        <v>2</v>
      </c>
      <c r="E41" s="55" t="s">
        <v>23</v>
      </c>
      <c r="F41" s="56" t="s">
        <v>81</v>
      </c>
      <c r="G41" s="57">
        <f t="shared" si="9"/>
        <v>300</v>
      </c>
      <c r="H41" s="8">
        <v>150</v>
      </c>
      <c r="I41" s="117"/>
      <c r="J41" s="59">
        <f t="shared" si="12"/>
        <v>0</v>
      </c>
      <c r="K41" s="60" t="str">
        <f t="shared" si="13"/>
        <v xml:space="preserve"> </v>
      </c>
      <c r="L41" s="61"/>
      <c r="M41" s="62"/>
      <c r="N41" s="62"/>
      <c r="O41" s="63"/>
      <c r="P41" s="64"/>
      <c r="Q41" s="65"/>
      <c r="R41" s="37"/>
    </row>
    <row r="42" spans="1:18" ht="22.5" customHeight="1" x14ac:dyDescent="0.35">
      <c r="A42" s="31"/>
      <c r="B42" s="52">
        <v>36</v>
      </c>
      <c r="C42" s="53" t="s">
        <v>82</v>
      </c>
      <c r="D42" s="54">
        <v>5</v>
      </c>
      <c r="E42" s="55" t="s">
        <v>23</v>
      </c>
      <c r="F42" s="56" t="s">
        <v>83</v>
      </c>
      <c r="G42" s="57">
        <f t="shared" si="9"/>
        <v>80</v>
      </c>
      <c r="H42" s="8">
        <v>16</v>
      </c>
      <c r="I42" s="117"/>
      <c r="J42" s="59">
        <f t="shared" si="12"/>
        <v>0</v>
      </c>
      <c r="K42" s="60" t="str">
        <f t="shared" si="13"/>
        <v xml:space="preserve"> </v>
      </c>
      <c r="L42" s="61"/>
      <c r="M42" s="62"/>
      <c r="N42" s="62"/>
      <c r="O42" s="63"/>
      <c r="P42" s="64"/>
      <c r="Q42" s="65"/>
      <c r="R42" s="37"/>
    </row>
    <row r="43" spans="1:18" ht="22.5" customHeight="1" x14ac:dyDescent="0.35">
      <c r="A43" s="31"/>
      <c r="B43" s="52">
        <v>37</v>
      </c>
      <c r="C43" s="76" t="s">
        <v>84</v>
      </c>
      <c r="D43" s="54">
        <v>6</v>
      </c>
      <c r="E43" s="77" t="s">
        <v>23</v>
      </c>
      <c r="F43" s="78" t="s">
        <v>85</v>
      </c>
      <c r="G43" s="57">
        <f t="shared" si="9"/>
        <v>480</v>
      </c>
      <c r="H43" s="8">
        <v>80</v>
      </c>
      <c r="I43" s="117"/>
      <c r="J43" s="59">
        <f t="shared" si="12"/>
        <v>0</v>
      </c>
      <c r="K43" s="60" t="str">
        <f t="shared" si="13"/>
        <v xml:space="preserve"> </v>
      </c>
      <c r="L43" s="61"/>
      <c r="M43" s="62"/>
      <c r="N43" s="62"/>
      <c r="O43" s="63"/>
      <c r="P43" s="64"/>
      <c r="Q43" s="65"/>
      <c r="R43" s="37"/>
    </row>
    <row r="44" spans="1:18" ht="22.5" customHeight="1" x14ac:dyDescent="0.35">
      <c r="A44" s="31"/>
      <c r="B44" s="52">
        <v>38</v>
      </c>
      <c r="C44" s="53" t="s">
        <v>86</v>
      </c>
      <c r="D44" s="54">
        <v>1</v>
      </c>
      <c r="E44" s="55" t="s">
        <v>23</v>
      </c>
      <c r="F44" s="56" t="s">
        <v>87</v>
      </c>
      <c r="G44" s="57">
        <f t="shared" si="9"/>
        <v>300</v>
      </c>
      <c r="H44" s="8">
        <v>300</v>
      </c>
      <c r="I44" s="117"/>
      <c r="J44" s="59">
        <f t="shared" si="12"/>
        <v>0</v>
      </c>
      <c r="K44" s="60" t="str">
        <f t="shared" si="13"/>
        <v xml:space="preserve"> </v>
      </c>
      <c r="L44" s="61"/>
      <c r="M44" s="62"/>
      <c r="N44" s="62"/>
      <c r="O44" s="63"/>
      <c r="P44" s="64"/>
      <c r="Q44" s="65"/>
      <c r="R44" s="37"/>
    </row>
    <row r="45" spans="1:18" ht="22.5" customHeight="1" x14ac:dyDescent="0.35">
      <c r="A45" s="31"/>
      <c r="B45" s="52">
        <v>39</v>
      </c>
      <c r="C45" s="53" t="s">
        <v>88</v>
      </c>
      <c r="D45" s="54">
        <v>30</v>
      </c>
      <c r="E45" s="55" t="s">
        <v>31</v>
      </c>
      <c r="F45" s="56" t="s">
        <v>89</v>
      </c>
      <c r="G45" s="57">
        <f t="shared" si="9"/>
        <v>390</v>
      </c>
      <c r="H45" s="8">
        <v>13</v>
      </c>
      <c r="I45" s="117"/>
      <c r="J45" s="59">
        <f t="shared" si="12"/>
        <v>0</v>
      </c>
      <c r="K45" s="60" t="str">
        <f t="shared" si="13"/>
        <v xml:space="preserve"> </v>
      </c>
      <c r="L45" s="61"/>
      <c r="M45" s="62"/>
      <c r="N45" s="62"/>
      <c r="O45" s="63"/>
      <c r="P45" s="64"/>
      <c r="Q45" s="65"/>
      <c r="R45" s="37"/>
    </row>
    <row r="46" spans="1:18" ht="22.5" customHeight="1" x14ac:dyDescent="0.35">
      <c r="A46" s="31"/>
      <c r="B46" s="52">
        <v>40</v>
      </c>
      <c r="C46" s="53" t="s">
        <v>90</v>
      </c>
      <c r="D46" s="54">
        <v>30</v>
      </c>
      <c r="E46" s="55" t="s">
        <v>31</v>
      </c>
      <c r="F46" s="56" t="s">
        <v>91</v>
      </c>
      <c r="G46" s="57">
        <f t="shared" si="9"/>
        <v>270</v>
      </c>
      <c r="H46" s="8">
        <v>9</v>
      </c>
      <c r="I46" s="117"/>
      <c r="J46" s="59">
        <f t="shared" si="12"/>
        <v>0</v>
      </c>
      <c r="K46" s="60" t="str">
        <f t="shared" si="13"/>
        <v xml:space="preserve"> </v>
      </c>
      <c r="L46" s="61"/>
      <c r="M46" s="62"/>
      <c r="N46" s="62"/>
      <c r="O46" s="63"/>
      <c r="P46" s="64"/>
      <c r="Q46" s="65"/>
      <c r="R46" s="37"/>
    </row>
    <row r="47" spans="1:18" ht="42.75" customHeight="1" x14ac:dyDescent="0.35">
      <c r="A47" s="31"/>
      <c r="B47" s="52">
        <v>41</v>
      </c>
      <c r="C47" s="53" t="s">
        <v>92</v>
      </c>
      <c r="D47" s="54">
        <v>20</v>
      </c>
      <c r="E47" s="55" t="s">
        <v>23</v>
      </c>
      <c r="F47" s="56" t="s">
        <v>93</v>
      </c>
      <c r="G47" s="57">
        <f t="shared" si="9"/>
        <v>900</v>
      </c>
      <c r="H47" s="8">
        <v>45</v>
      </c>
      <c r="I47" s="117"/>
      <c r="J47" s="59">
        <f t="shared" si="12"/>
        <v>0</v>
      </c>
      <c r="K47" s="60" t="str">
        <f t="shared" si="13"/>
        <v xml:space="preserve"> </v>
      </c>
      <c r="L47" s="61"/>
      <c r="M47" s="62"/>
      <c r="N47" s="62"/>
      <c r="O47" s="63"/>
      <c r="P47" s="64"/>
      <c r="Q47" s="65"/>
      <c r="R47" s="37"/>
    </row>
    <row r="48" spans="1:18" ht="22.5" customHeight="1" x14ac:dyDescent="0.35">
      <c r="A48" s="31"/>
      <c r="B48" s="52">
        <v>42</v>
      </c>
      <c r="C48" s="53" t="s">
        <v>94</v>
      </c>
      <c r="D48" s="54">
        <v>50</v>
      </c>
      <c r="E48" s="55" t="s">
        <v>23</v>
      </c>
      <c r="F48" s="56" t="s">
        <v>95</v>
      </c>
      <c r="G48" s="57">
        <f t="shared" si="9"/>
        <v>1650</v>
      </c>
      <c r="H48" s="8">
        <v>33</v>
      </c>
      <c r="I48" s="117"/>
      <c r="J48" s="59">
        <f t="shared" si="12"/>
        <v>0</v>
      </c>
      <c r="K48" s="60" t="str">
        <f t="shared" si="13"/>
        <v xml:space="preserve"> </v>
      </c>
      <c r="L48" s="61"/>
      <c r="M48" s="62"/>
      <c r="N48" s="62"/>
      <c r="O48" s="63"/>
      <c r="P48" s="64"/>
      <c r="Q48" s="65"/>
      <c r="R48" s="37"/>
    </row>
    <row r="49" spans="1:18" ht="35.25" customHeight="1" x14ac:dyDescent="0.35">
      <c r="A49" s="31"/>
      <c r="B49" s="52">
        <v>43</v>
      </c>
      <c r="C49" s="53" t="s">
        <v>96</v>
      </c>
      <c r="D49" s="54">
        <v>5</v>
      </c>
      <c r="E49" s="55" t="s">
        <v>23</v>
      </c>
      <c r="F49" s="56" t="s">
        <v>97</v>
      </c>
      <c r="G49" s="57">
        <f t="shared" si="9"/>
        <v>325</v>
      </c>
      <c r="H49" s="8">
        <v>65</v>
      </c>
      <c r="I49" s="117"/>
      <c r="J49" s="59">
        <f t="shared" si="12"/>
        <v>0</v>
      </c>
      <c r="K49" s="60" t="str">
        <f t="shared" si="13"/>
        <v xml:space="preserve"> </v>
      </c>
      <c r="L49" s="61"/>
      <c r="M49" s="62"/>
      <c r="N49" s="62"/>
      <c r="O49" s="63"/>
      <c r="P49" s="64"/>
      <c r="Q49" s="65"/>
      <c r="R49" s="37"/>
    </row>
    <row r="50" spans="1:18" ht="22.5" customHeight="1" x14ac:dyDescent="0.35">
      <c r="A50" s="31"/>
      <c r="B50" s="52">
        <v>44</v>
      </c>
      <c r="C50" s="53" t="s">
        <v>98</v>
      </c>
      <c r="D50" s="54">
        <v>10</v>
      </c>
      <c r="E50" s="55" t="s">
        <v>23</v>
      </c>
      <c r="F50" s="79" t="s">
        <v>99</v>
      </c>
      <c r="G50" s="57">
        <f t="shared" si="9"/>
        <v>150</v>
      </c>
      <c r="H50" s="9">
        <v>15</v>
      </c>
      <c r="I50" s="117"/>
      <c r="J50" s="59">
        <f t="shared" si="12"/>
        <v>0</v>
      </c>
      <c r="K50" s="60" t="str">
        <f t="shared" si="13"/>
        <v xml:space="preserve"> </v>
      </c>
      <c r="L50" s="61"/>
      <c r="M50" s="62"/>
      <c r="N50" s="62"/>
      <c r="O50" s="63"/>
      <c r="P50" s="64"/>
      <c r="Q50" s="65"/>
      <c r="R50" s="37"/>
    </row>
    <row r="51" spans="1:18" ht="22.5" customHeight="1" thickBot="1" x14ac:dyDescent="0.4">
      <c r="A51" s="31"/>
      <c r="B51" s="80">
        <v>45</v>
      </c>
      <c r="C51" s="81" t="s">
        <v>100</v>
      </c>
      <c r="D51" s="82">
        <v>20</v>
      </c>
      <c r="E51" s="83" t="s">
        <v>23</v>
      </c>
      <c r="F51" s="84" t="s">
        <v>101</v>
      </c>
      <c r="G51" s="85">
        <f t="shared" si="9"/>
        <v>220</v>
      </c>
      <c r="H51" s="10">
        <v>11</v>
      </c>
      <c r="I51" s="118"/>
      <c r="J51" s="86">
        <f t="shared" si="12"/>
        <v>0</v>
      </c>
      <c r="K51" s="87" t="str">
        <f t="shared" si="13"/>
        <v xml:space="preserve"> </v>
      </c>
      <c r="L51" s="61"/>
      <c r="M51" s="62"/>
      <c r="N51" s="62"/>
      <c r="O51" s="63"/>
      <c r="P51" s="64"/>
      <c r="Q51" s="65"/>
      <c r="R51" s="37"/>
    </row>
    <row r="52" spans="1:18" ht="78.75" customHeight="1" thickBot="1" x14ac:dyDescent="0.4">
      <c r="A52" s="31"/>
      <c r="B52" s="88">
        <v>46</v>
      </c>
      <c r="C52" s="89" t="s">
        <v>102</v>
      </c>
      <c r="D52" s="90">
        <v>200</v>
      </c>
      <c r="E52" s="91" t="s">
        <v>23</v>
      </c>
      <c r="F52" s="92" t="s">
        <v>103</v>
      </c>
      <c r="G52" s="93">
        <f t="shared" si="9"/>
        <v>9400</v>
      </c>
      <c r="H52" s="11">
        <v>47</v>
      </c>
      <c r="I52" s="119"/>
      <c r="J52" s="94">
        <f t="shared" si="12"/>
        <v>0</v>
      </c>
      <c r="K52" s="95" t="str">
        <f t="shared" si="13"/>
        <v xml:space="preserve"> </v>
      </c>
      <c r="L52" s="96" t="s">
        <v>104</v>
      </c>
      <c r="M52" s="96" t="s">
        <v>107</v>
      </c>
      <c r="N52" s="96" t="s">
        <v>108</v>
      </c>
      <c r="O52" s="97">
        <v>21</v>
      </c>
      <c r="P52" s="98"/>
      <c r="Q52" s="99" t="s">
        <v>10</v>
      </c>
      <c r="R52" s="37"/>
    </row>
    <row r="53" spans="1:18" ht="15.5" thickTop="1" thickBot="1" x14ac:dyDescent="0.4">
      <c r="C53" s="12"/>
      <c r="D53" s="12"/>
      <c r="E53" s="12"/>
      <c r="F53" s="12"/>
      <c r="G53" s="12"/>
      <c r="J53" s="100"/>
    </row>
    <row r="54" spans="1:18" ht="60.75" customHeight="1" thickTop="1" thickBot="1" x14ac:dyDescent="0.4">
      <c r="B54" s="101" t="s">
        <v>7</v>
      </c>
      <c r="C54" s="101"/>
      <c r="D54" s="101"/>
      <c r="E54" s="101"/>
      <c r="F54" s="101"/>
      <c r="G54" s="102"/>
      <c r="H54" s="103" t="s">
        <v>8</v>
      </c>
      <c r="I54" s="104" t="s">
        <v>9</v>
      </c>
      <c r="J54" s="105"/>
      <c r="K54" s="106"/>
      <c r="L54" s="107"/>
      <c r="M54" s="107"/>
      <c r="N54" s="107"/>
      <c r="O54" s="107"/>
      <c r="P54" s="28"/>
      <c r="Q54" s="108"/>
    </row>
    <row r="55" spans="1:18" ht="33" customHeight="1" thickTop="1" thickBot="1" x14ac:dyDescent="0.4">
      <c r="B55" s="109" t="s">
        <v>21</v>
      </c>
      <c r="C55" s="109"/>
      <c r="D55" s="109"/>
      <c r="E55" s="109"/>
      <c r="F55" s="109"/>
      <c r="G55" s="110"/>
      <c r="H55" s="111">
        <f>SUM(G7:G52)</f>
        <v>58204</v>
      </c>
      <c r="I55" s="112">
        <f>SUM(J7:J52)</f>
        <v>0</v>
      </c>
      <c r="J55" s="113"/>
      <c r="K55" s="114"/>
      <c r="L55" s="107"/>
      <c r="M55" s="107"/>
      <c r="N55" s="107"/>
      <c r="O55" s="107"/>
    </row>
    <row r="56" spans="1:18" ht="14.25" customHeight="1" thickTop="1" x14ac:dyDescent="0.35"/>
    <row r="57" spans="1:18" ht="14.25" customHeight="1" x14ac:dyDescent="0.35"/>
    <row r="58" spans="1:18" ht="14.25" customHeight="1" x14ac:dyDescent="0.35"/>
    <row r="59" spans="1:18" ht="14.25" customHeight="1" x14ac:dyDescent="0.35"/>
    <row r="60" spans="1:18" ht="14.25" customHeight="1" x14ac:dyDescent="0.35"/>
    <row r="61" spans="1:18" ht="14.25" customHeight="1" x14ac:dyDescent="0.35"/>
    <row r="62" spans="1:18" ht="14.25" customHeight="1" x14ac:dyDescent="0.35"/>
    <row r="63" spans="1:18" ht="14.25" customHeight="1" x14ac:dyDescent="0.35"/>
    <row r="64" spans="1:18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</sheetData>
  <sheetProtection algorithmName="SHA-512" hashValue="fl+JIRFvBkp0gVCdM/ZUiWwczei20mHF5rf/oBpE2Jos3CvdjQc/uSgBajYGwkN/DSc8Z2NXCQpcdtdpWJuJMw==" saltValue="qKuCVryoD95pzbjs+NimWw==" spinCount="100000" sheet="1" objects="1" scenarios="1"/>
  <mergeCells count="14">
    <mergeCell ref="B55:F55"/>
    <mergeCell ref="I55:K55"/>
    <mergeCell ref="B54:F54"/>
    <mergeCell ref="B1:D1"/>
    <mergeCell ref="I54:K54"/>
    <mergeCell ref="B3:C4"/>
    <mergeCell ref="D3:E4"/>
    <mergeCell ref="F3:F4"/>
    <mergeCell ref="M7:M51"/>
    <mergeCell ref="L7:L51"/>
    <mergeCell ref="N7:N51"/>
    <mergeCell ref="O7:O51"/>
    <mergeCell ref="P7:P51"/>
    <mergeCell ref="Q7:Q51"/>
  </mergeCells>
  <conditionalFormatting sqref="B7:B52">
    <cfRule type="containsBlanks" dxfId="9" priority="89">
      <formula>LEN(TRIM(B7))=0</formula>
    </cfRule>
  </conditionalFormatting>
  <conditionalFormatting sqref="B7:B52">
    <cfRule type="cellIs" dxfId="8" priority="83" operator="greaterThanOrEqual">
      <formula>1</formula>
    </cfRule>
  </conditionalFormatting>
  <conditionalFormatting sqref="K7:K52">
    <cfRule type="cellIs" dxfId="7" priority="80" operator="equal">
      <formula>"VYHOVUJE"</formula>
    </cfRule>
  </conditionalFormatting>
  <conditionalFormatting sqref="K7:K52">
    <cfRule type="cellIs" dxfId="6" priority="79" operator="equal">
      <formula>"NEVYHOVUJE"</formula>
    </cfRule>
  </conditionalFormatting>
  <conditionalFormatting sqref="I7:I52">
    <cfRule type="containsBlanks" dxfId="5" priority="50">
      <formula>LEN(TRIM(I7))=0</formula>
    </cfRule>
  </conditionalFormatting>
  <conditionalFormatting sqref="I7:I52">
    <cfRule type="notContainsBlanks" dxfId="4" priority="49">
      <formula>LEN(TRIM(I7))&gt;0</formula>
    </cfRule>
  </conditionalFormatting>
  <conditionalFormatting sqref="I7:I52">
    <cfRule type="notContainsBlanks" dxfId="3" priority="48">
      <formula>LEN(TRIM(I7))&gt;0</formula>
    </cfRule>
  </conditionalFormatting>
  <conditionalFormatting sqref="D7:D31 D38:D52">
    <cfRule type="containsBlanks" dxfId="2" priority="22">
      <formula>LEN(TRIM(D7))=0</formula>
    </cfRule>
  </conditionalFormatting>
  <conditionalFormatting sqref="D32:D36">
    <cfRule type="containsBlanks" dxfId="1" priority="21">
      <formula>LEN(TRIM(D32))=0</formula>
    </cfRule>
  </conditionalFormatting>
  <conditionalFormatting sqref="D37">
    <cfRule type="containsBlanks" dxfId="0" priority="5">
      <formula>LEN(TRIM(D37))=0</formula>
    </cfRule>
  </conditionalFormatting>
  <dataValidations count="1">
    <dataValidation type="list" showInputMessage="1" showErrorMessage="1" sqref="E7:E52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2022-04-07T08:35:35Z</cp:lastPrinted>
  <dcterms:created xsi:type="dcterms:W3CDTF">2014-03-05T12:43:32Z</dcterms:created>
  <dcterms:modified xsi:type="dcterms:W3CDTF">2022-04-07T08:38:03Z</dcterms:modified>
</cp:coreProperties>
</file>